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24000" windowHeight="1138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4" i="1"/>
  <c r="B11" i="1"/>
  <c r="I15" i="1"/>
  <c r="H15" i="1"/>
  <c r="F15" i="1"/>
  <c r="E15" i="1"/>
  <c r="D15" i="1"/>
  <c r="I14" i="1"/>
  <c r="H14" i="1"/>
  <c r="F14" i="1"/>
  <c r="E14" i="1"/>
  <c r="D14" i="1"/>
  <c r="C15" i="1"/>
  <c r="C14" i="1"/>
  <c r="C8" i="1"/>
  <c r="C9" i="1" s="1"/>
  <c r="C16" i="1" s="1"/>
  <c r="I8" i="1"/>
  <c r="I9" i="1" s="1"/>
  <c r="I16" i="1" s="1"/>
  <c r="H8" i="1"/>
  <c r="H9" i="1" s="1"/>
  <c r="H16" i="1" s="1"/>
  <c r="F8" i="1"/>
  <c r="F9" i="1" s="1"/>
  <c r="F16" i="1" s="1"/>
  <c r="E8" i="1"/>
  <c r="E9" i="1" s="1"/>
  <c r="E16" i="1" s="1"/>
  <c r="D8" i="1"/>
  <c r="D9" i="1" s="1"/>
  <c r="D16" i="1" s="1"/>
</calcChain>
</file>

<file path=xl/sharedStrings.xml><?xml version="1.0" encoding="utf-8"?>
<sst xmlns="http://schemas.openxmlformats.org/spreadsheetml/2006/main" count="26" uniqueCount="14">
  <si>
    <t>Not returned to prison</t>
  </si>
  <si>
    <t>Returned to prison</t>
  </si>
  <si>
    <t>Sample size</t>
  </si>
  <si>
    <t>Attrited</t>
  </si>
  <si>
    <r>
      <t>Favorable parole outcome</t>
    </r>
    <r>
      <rPr>
        <vertAlign val="superscript"/>
        <sz val="11"/>
        <color theme="1"/>
        <rFont val="Garamond"/>
        <family val="1"/>
      </rPr>
      <t>1</t>
    </r>
  </si>
  <si>
    <r>
      <t>Unfavorable parole outcome</t>
    </r>
    <r>
      <rPr>
        <vertAlign val="superscript"/>
        <sz val="11"/>
        <color theme="1"/>
        <rFont val="Garamond"/>
        <family val="1"/>
      </rPr>
      <t>2</t>
    </r>
    <r>
      <rPr>
        <sz val="11"/>
        <color theme="1"/>
        <rFont val="Garamond"/>
        <family val="1"/>
      </rPr>
      <t xml:space="preserve"> </t>
    </r>
  </si>
  <si>
    <r>
      <t>Parole outcome pending</t>
    </r>
    <r>
      <rPr>
        <vertAlign val="superscript"/>
        <sz val="11"/>
        <color theme="1"/>
        <rFont val="Garamond"/>
        <family val="1"/>
      </rPr>
      <t>3</t>
    </r>
  </si>
  <si>
    <t>By parole board</t>
  </si>
  <si>
    <t>By court (new conviction)</t>
  </si>
  <si>
    <t>Control group</t>
  </si>
  <si>
    <t>Treatment group</t>
  </si>
  <si>
    <t>(parole accelerated 6 months)</t>
  </si>
  <si>
    <t>p value for difference (two-tailed)</t>
  </si>
  <si>
    <t>Pooled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</si>
</sst>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0000000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vertAlign val="superscript"/>
      <sz val="11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10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/>
    </xf>
    <xf numFmtId="10" fontId="2" fillId="0" borderId="0" xfId="1" applyNumberFormat="1" applyFont="1"/>
    <xf numFmtId="10" fontId="2" fillId="0" borderId="0" xfId="1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164" fontId="2" fillId="0" borderId="0" xfId="1" applyNumberFormat="1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165" fontId="2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6"/>
  <sheetViews>
    <sheetView showGridLines="0" tabSelected="1" workbookViewId="0"/>
  </sheetViews>
  <sheetFormatPr defaultColWidth="27.42578125" defaultRowHeight="15" x14ac:dyDescent="0.25"/>
  <cols>
    <col min="1" max="1" width="26.85546875" style="2" bestFit="1" customWidth="1"/>
    <col min="2" max="2" width="10.42578125" style="2" bestFit="1" customWidth="1"/>
    <col min="3" max="3" width="11" style="2" customWidth="1"/>
    <col min="4" max="4" width="14.28515625" style="2" customWidth="1"/>
    <col min="5" max="5" width="11.28515625" style="2" customWidth="1"/>
    <col min="6" max="6" width="9" style="2" customWidth="1"/>
    <col min="7" max="7" width="2" style="2" customWidth="1"/>
    <col min="8" max="8" width="8.28515625" style="2" customWidth="1"/>
    <col min="9" max="9" width="12" style="2" customWidth="1"/>
    <col min="10" max="16384" width="27.42578125" style="2"/>
  </cols>
  <sheetData>
    <row r="3" spans="1:10" x14ac:dyDescent="0.25">
      <c r="A3" s="1"/>
      <c r="B3" s="1"/>
      <c r="C3" s="1"/>
      <c r="D3" s="18" t="s">
        <v>0</v>
      </c>
      <c r="E3" s="18"/>
      <c r="F3" s="18"/>
      <c r="G3" s="1"/>
      <c r="H3" s="18" t="s">
        <v>1</v>
      </c>
      <c r="I3" s="18"/>
    </row>
    <row r="4" spans="1:10" ht="50.25" customHeight="1" x14ac:dyDescent="0.25">
      <c r="A4" s="9"/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0"/>
      <c r="H4" s="10" t="s">
        <v>7</v>
      </c>
      <c r="I4" s="10" t="s">
        <v>8</v>
      </c>
    </row>
    <row r="5" spans="1:10" x14ac:dyDescent="0.25">
      <c r="A5" s="3" t="s">
        <v>9</v>
      </c>
      <c r="B5" s="6">
        <v>671</v>
      </c>
      <c r="C5" s="6">
        <v>99</v>
      </c>
      <c r="D5" s="6">
        <v>346</v>
      </c>
      <c r="E5" s="6">
        <v>91</v>
      </c>
      <c r="F5" s="6">
        <v>6</v>
      </c>
      <c r="G5" s="6"/>
      <c r="H5" s="6">
        <v>75</v>
      </c>
      <c r="I5" s="6">
        <v>54</v>
      </c>
    </row>
    <row r="6" spans="1:10" ht="15" customHeight="1" x14ac:dyDescent="0.25">
      <c r="A6" s="5" t="s">
        <v>10</v>
      </c>
      <c r="B6" s="6">
        <v>636</v>
      </c>
      <c r="C6" s="6">
        <v>73</v>
      </c>
      <c r="D6" s="6">
        <v>296</v>
      </c>
      <c r="E6" s="6">
        <v>111</v>
      </c>
      <c r="F6" s="6">
        <v>5</v>
      </c>
      <c r="G6" s="6"/>
      <c r="H6" s="6">
        <v>80</v>
      </c>
      <c r="I6" s="6">
        <v>71</v>
      </c>
    </row>
    <row r="7" spans="1:10" ht="15" customHeight="1" x14ac:dyDescent="0.25">
      <c r="A7" s="5" t="s">
        <v>11</v>
      </c>
      <c r="B7" s="1"/>
      <c r="C7" s="1"/>
      <c r="D7" s="4"/>
      <c r="E7" s="4"/>
      <c r="F7" s="4"/>
      <c r="G7" s="1"/>
      <c r="H7" s="4"/>
      <c r="I7" s="4"/>
    </row>
    <row r="8" spans="1:10" s="7" customFormat="1" x14ac:dyDescent="0.25">
      <c r="A8" s="7" t="s">
        <v>13</v>
      </c>
      <c r="B8" s="8"/>
      <c r="C8" s="8">
        <f>(C5+C6)/($B5+$B6)</f>
        <v>0.13159908186687069</v>
      </c>
      <c r="D8" s="8">
        <f>(D5+D6)/($B5+$B6)</f>
        <v>0.49120122417750572</v>
      </c>
      <c r="E8" s="8">
        <f t="shared" ref="E8:I8" si="0">(E5+E6)/($B5+$B6)</f>
        <v>0.15455241009946441</v>
      </c>
      <c r="F8" s="8">
        <f t="shared" si="0"/>
        <v>8.4162203519510329E-3</v>
      </c>
      <c r="G8" s="8"/>
      <c r="H8" s="8">
        <f t="shared" si="0"/>
        <v>0.11859219586840092</v>
      </c>
      <c r="I8" s="8">
        <f t="shared" si="0"/>
        <v>9.5638867635807187E-2</v>
      </c>
    </row>
    <row r="9" spans="1:10" x14ac:dyDescent="0.25">
      <c r="A9" s="16" t="s">
        <v>12</v>
      </c>
      <c r="B9" s="17"/>
      <c r="C9" s="11">
        <f>2*(1-_xlfn.NORM.S.DIST(ABS((C6/$B6-C5/$B5))/SQRT(C8*(1-C8)*(1/$B5+1/$B6)),1))</f>
        <v>7.99195832411701E-2</v>
      </c>
      <c r="D9" s="11">
        <f>2*(1-_xlfn.NORM.S.DIST(ABS((D6/$B6-D5/$B5))/SQRT(D8*(1-D8)*(1/$B5+1/$B6)),1))</f>
        <v>6.9384114948874975E-2</v>
      </c>
      <c r="E9" s="11">
        <f>2*(1-_xlfn.NORM.S.DIST(ABS((E6/$B6-E5/$B5))/SQRT(E8*(1-E8)*(1/$B5+1/$B6)),1))</f>
        <v>5.1769358486660089E-2</v>
      </c>
      <c r="F9" s="11">
        <f>2*(1-_xlfn.NORM.S.DIST(ABS((F6/$B6-F5/$B5))/SQRT(F8*(1-F8)*(1/$B5+1/$B6)),1))</f>
        <v>0.83080191051565144</v>
      </c>
      <c r="G9" s="11"/>
      <c r="H9" s="11">
        <f>2*(1-_xlfn.NORM.S.DIST(ABS((H6/$B6-H5/$B5))/SQRT(H8*(1-H8)*(1/$B5+1/$B6)),1))</f>
        <v>0.43352620067592751</v>
      </c>
      <c r="I9" s="11">
        <f>2*(1-_xlfn.NORM.S.DIST(ABS((I6/$B6-I5/$B5))/SQRT(I8*(1-I8)*(1/$B5+1/$B6)),1))</f>
        <v>5.5566130993752738E-2</v>
      </c>
    </row>
    <row r="11" spans="1:10" x14ac:dyDescent="0.25">
      <c r="B11" s="2">
        <f>B6-C6</f>
        <v>563</v>
      </c>
    </row>
    <row r="12" spans="1:10" x14ac:dyDescent="0.25">
      <c r="A12" s="1"/>
      <c r="B12" s="1"/>
      <c r="C12" s="1"/>
      <c r="D12" s="18" t="s">
        <v>0</v>
      </c>
      <c r="E12" s="18"/>
      <c r="F12" s="18"/>
      <c r="G12" s="1"/>
      <c r="H12" s="18" t="s">
        <v>1</v>
      </c>
      <c r="I12" s="18"/>
    </row>
    <row r="13" spans="1:10" ht="50.25" customHeight="1" x14ac:dyDescent="0.25">
      <c r="A13" s="9"/>
      <c r="B13" s="10" t="s">
        <v>2</v>
      </c>
      <c r="C13" s="10" t="s">
        <v>3</v>
      </c>
      <c r="D13" s="10" t="s">
        <v>4</v>
      </c>
      <c r="E13" s="10" t="s">
        <v>5</v>
      </c>
      <c r="F13" s="10" t="s">
        <v>6</v>
      </c>
      <c r="G13" s="10"/>
      <c r="H13" s="10" t="s">
        <v>7</v>
      </c>
      <c r="I13" s="10" t="s">
        <v>8</v>
      </c>
    </row>
    <row r="14" spans="1:10" x14ac:dyDescent="0.25">
      <c r="A14" s="3" t="s">
        <v>9</v>
      </c>
      <c r="B14" s="6">
        <f>B5</f>
        <v>671</v>
      </c>
      <c r="C14" s="12">
        <f t="shared" ref="C14:F15" si="1">C5/$B5</f>
        <v>0.14754098360655737</v>
      </c>
      <c r="D14" s="12">
        <f t="shared" si="1"/>
        <v>0.5156482861400894</v>
      </c>
      <c r="E14" s="12">
        <f t="shared" si="1"/>
        <v>0.13561847988077497</v>
      </c>
      <c r="F14" s="12">
        <f t="shared" si="1"/>
        <v>8.9418777943368107E-3</v>
      </c>
      <c r="G14" s="12"/>
      <c r="H14" s="12">
        <f>H5/$B5</f>
        <v>0.11177347242921014</v>
      </c>
      <c r="I14" s="12">
        <f>I5/$B5</f>
        <v>8.0476900149031291E-2</v>
      </c>
      <c r="J14" s="15"/>
    </row>
    <row r="15" spans="1:10" ht="15" customHeight="1" x14ac:dyDescent="0.25">
      <c r="A15" s="5" t="s">
        <v>10</v>
      </c>
      <c r="B15" s="6">
        <f>B6</f>
        <v>636</v>
      </c>
      <c r="C15" s="12">
        <f t="shared" si="1"/>
        <v>0.11477987421383648</v>
      </c>
      <c r="D15" s="12">
        <f t="shared" si="1"/>
        <v>0.46540880503144655</v>
      </c>
      <c r="E15" s="12">
        <f t="shared" si="1"/>
        <v>0.17452830188679244</v>
      </c>
      <c r="F15" s="12">
        <f t="shared" si="1"/>
        <v>7.8616352201257862E-3</v>
      </c>
      <c r="G15" s="12"/>
      <c r="H15" s="12">
        <f>H6/$B6</f>
        <v>0.12578616352201258</v>
      </c>
      <c r="I15" s="12">
        <f>I6/$B6</f>
        <v>0.11163522012578617</v>
      </c>
    </row>
    <row r="16" spans="1:10" ht="30" x14ac:dyDescent="0.25">
      <c r="A16" s="13" t="s">
        <v>12</v>
      </c>
      <c r="B16" s="14"/>
      <c r="C16" s="11">
        <f>C9</f>
        <v>7.99195832411701E-2</v>
      </c>
      <c r="D16" s="11">
        <f>D9</f>
        <v>6.9384114948874975E-2</v>
      </c>
      <c r="E16" s="11">
        <f>E9</f>
        <v>5.1769358486660089E-2</v>
      </c>
      <c r="F16" s="11">
        <f>F9</f>
        <v>0.83080191051565144</v>
      </c>
      <c r="G16" s="11"/>
      <c r="H16" s="11">
        <f>H9</f>
        <v>0.43352620067592751</v>
      </c>
      <c r="I16" s="11">
        <f>I9</f>
        <v>5.5566130993752738E-2</v>
      </c>
    </row>
  </sheetData>
  <mergeCells count="5">
    <mergeCell ref="A9:B9"/>
    <mergeCell ref="D12:F12"/>
    <mergeCell ref="H12:I12"/>
    <mergeCell ref="D3:F3"/>
    <mergeCell ref="H3:I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2017-08-10T21:28:27Z</dcterms:created>
  <dcterms:modified xsi:type="dcterms:W3CDTF">2017-08-10T21:28:38Z</dcterms:modified>
</cp:coreProperties>
</file>